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9395" windowHeight="8055"/>
  </bookViews>
  <sheets>
    <sheet name="点数まとめ" sheetId="5" r:id="rId1"/>
  </sheets>
  <calcPr calcId="125725"/>
</workbook>
</file>

<file path=xl/calcChain.xml><?xml version="1.0" encoding="utf-8"?>
<calcChain xmlns="http://schemas.openxmlformats.org/spreadsheetml/2006/main">
  <c r="D8" i="5"/>
  <c r="D9"/>
  <c r="D7"/>
  <c r="D6"/>
</calcChain>
</file>

<file path=xl/sharedStrings.xml><?xml version="1.0" encoding="utf-8"?>
<sst xmlns="http://schemas.openxmlformats.org/spreadsheetml/2006/main" count="19" uniqueCount="12">
  <si>
    <t>点数表</t>
    <rPh sb="0" eb="3">
      <t>テンスウヒョウ</t>
    </rPh>
    <phoneticPr fontId="18"/>
  </si>
  <si>
    <t>【アラーム試算表】</t>
    <rPh sb="5" eb="8">
      <t>シサンヒョウ</t>
    </rPh>
    <phoneticPr fontId="18"/>
  </si>
  <si>
    <t>借入金比率（総資産比）</t>
  </si>
  <si>
    <t>借入金比率（売上高比）</t>
  </si>
  <si>
    <t>支払余力度</t>
  </si>
  <si>
    <t>点</t>
    <rPh sb="0" eb="1">
      <t>テン</t>
    </rPh>
    <phoneticPr fontId="18"/>
  </si>
  <si>
    <t>倍率</t>
    <rPh sb="0" eb="2">
      <t>バイリツ</t>
    </rPh>
    <phoneticPr fontId="18"/>
  </si>
  <si>
    <t>各数値</t>
    <rPh sb="0" eb="3">
      <t>カクスウチ</t>
    </rPh>
    <phoneticPr fontId="18"/>
  </si>
  <si>
    <t>合計値</t>
    <rPh sb="0" eb="3">
      <t>ゴウケイチ</t>
    </rPh>
    <phoneticPr fontId="18"/>
  </si>
  <si>
    <t>入力必要分</t>
    <rPh sb="0" eb="5">
      <t>ニュウリョクヒツヨウブ</t>
    </rPh>
    <phoneticPr fontId="18"/>
  </si>
  <si>
    <t>点数</t>
    <rPh sb="0" eb="2">
      <t>テンスウ</t>
    </rPh>
    <phoneticPr fontId="18"/>
  </si>
  <si>
    <t>経営アラーム点</t>
    <rPh sb="0" eb="2">
      <t>ケイエイ</t>
    </rPh>
    <rPh sb="6" eb="7">
      <t>テン</t>
    </rPh>
    <phoneticPr fontId="18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</si>
</sst>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.0;[Red]\-#,##0.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/>
  </cellStyleXfs>
  <cellXfs count="24">
    <xf numFmtId="0" fontId="0" fillId="0" borderId="0" xfId="0">
      <alignment vertical="center"/>
    </xf>
    <xf numFmtId="0" fontId="19" fillId="0" borderId="0" xfId="0" applyFont="1">
      <alignment vertical="center"/>
    </xf>
    <xf numFmtId="9" fontId="19" fillId="0" borderId="0" xfId="0" applyNumberFormat="1" applyFont="1">
      <alignment vertical="center"/>
    </xf>
    <xf numFmtId="176" fontId="0" fillId="0" borderId="17" xfId="0" applyNumberForma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9" fontId="0" fillId="0" borderId="13" xfId="0" applyNumberForma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7" fontId="0" fillId="0" borderId="15" xfId="42" applyNumberFormat="1" applyFont="1" applyBorder="1" applyAlignment="1">
      <alignment vertical="center" shrinkToFit="1"/>
    </xf>
    <xf numFmtId="177" fontId="0" fillId="0" borderId="16" xfId="42" applyNumberFormat="1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6" fontId="19" fillId="33" borderId="11" xfId="43" applyNumberFormat="1" applyFont="1" applyFill="1" applyBorder="1" applyAlignment="1">
      <alignment vertical="center" shrinkToFit="1"/>
    </xf>
    <xf numFmtId="0" fontId="19" fillId="33" borderId="0" xfId="0" applyFont="1" applyFill="1" applyAlignment="1">
      <alignment vertical="center" shrinkToFit="1"/>
    </xf>
    <xf numFmtId="38" fontId="19" fillId="0" borderId="10" xfId="42" applyFont="1" applyFill="1" applyBorder="1" applyAlignment="1">
      <alignment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34" borderId="0" xfId="0" applyFont="1" applyFill="1" applyAlignment="1">
      <alignment vertical="center" shrinkToFit="1"/>
    </xf>
    <xf numFmtId="38" fontId="19" fillId="34" borderId="10" xfId="42" applyFont="1" applyFill="1" applyBorder="1" applyAlignment="1">
      <alignment vertical="center" shrinkToFi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28"/>
  <sheetViews>
    <sheetView tabSelected="1" zoomScaleNormal="100" zoomScaleSheetLayoutView="90" workbookViewId="0"/>
  </sheetViews>
  <sheetFormatPr defaultRowHeight="11.25"/>
  <cols>
    <col min="1" max="1" width="9" style="1"/>
    <col min="2" max="2" width="10.5" style="1" bestFit="1" customWidth="1"/>
    <col min="3" max="16384" width="9" style="1"/>
  </cols>
  <sheetData>
    <row r="4" spans="1:11" ht="12" thickBot="1">
      <c r="B4" s="1" t="s">
        <v>1</v>
      </c>
    </row>
    <row r="5" spans="1:11" ht="13.5" customHeight="1" thickBot="1">
      <c r="A5" s="5"/>
      <c r="B5" s="13" t="s">
        <v>7</v>
      </c>
      <c r="C5" s="14"/>
      <c r="D5" s="6" t="s">
        <v>10</v>
      </c>
      <c r="F5" s="15" t="s">
        <v>0</v>
      </c>
      <c r="G5" s="16"/>
      <c r="H5" s="16"/>
      <c r="I5" s="16"/>
      <c r="J5" s="16"/>
      <c r="K5" s="17"/>
    </row>
    <row r="6" spans="1:11" ht="13.5">
      <c r="A6" s="5"/>
      <c r="B6" s="7" t="s">
        <v>2</v>
      </c>
      <c r="C6" s="18">
        <v>0.3</v>
      </c>
      <c r="D6" s="20">
        <f>VLOOKUP(C6,F:G,2,TRUE)*G18</f>
        <v>3.3442454769233922</v>
      </c>
      <c r="F6" s="3" t="s">
        <v>2</v>
      </c>
      <c r="G6" s="4" t="s">
        <v>5</v>
      </c>
      <c r="H6" s="3" t="s">
        <v>3</v>
      </c>
      <c r="I6" s="4" t="s">
        <v>5</v>
      </c>
      <c r="J6" s="3" t="s">
        <v>4</v>
      </c>
      <c r="K6" s="4" t="s">
        <v>5</v>
      </c>
    </row>
    <row r="7" spans="1:11" ht="13.5">
      <c r="A7" s="5"/>
      <c r="B7" s="7" t="s">
        <v>3</v>
      </c>
      <c r="C7" s="18">
        <v>0.2</v>
      </c>
      <c r="D7" s="20">
        <f>VLOOKUP(C7,H:I,2,TRUE)*I18</f>
        <v>36.716513677710658</v>
      </c>
      <c r="F7" s="8">
        <v>0</v>
      </c>
      <c r="G7" s="9">
        <v>10</v>
      </c>
      <c r="H7" s="8">
        <v>0</v>
      </c>
      <c r="I7" s="9">
        <v>10</v>
      </c>
      <c r="J7" s="8">
        <v>-0.1</v>
      </c>
      <c r="K7" s="9">
        <v>0</v>
      </c>
    </row>
    <row r="8" spans="1:11" ht="13.5">
      <c r="A8" s="5"/>
      <c r="B8" s="7" t="s">
        <v>4</v>
      </c>
      <c r="C8" s="18">
        <v>0.5</v>
      </c>
      <c r="D8" s="20">
        <f>VLOOKUP(C8,J:K,2,TRUE)*K18</f>
        <v>41.105721136999719</v>
      </c>
      <c r="F8" s="8">
        <v>0.1</v>
      </c>
      <c r="G8" s="9">
        <v>9</v>
      </c>
      <c r="H8" s="8">
        <v>0.1</v>
      </c>
      <c r="I8" s="9">
        <v>9</v>
      </c>
      <c r="J8" s="8">
        <v>0.1</v>
      </c>
      <c r="K8" s="9">
        <v>3</v>
      </c>
    </row>
    <row r="9" spans="1:11" ht="13.5">
      <c r="A9" s="5"/>
      <c r="B9" s="14" t="s">
        <v>8</v>
      </c>
      <c r="C9" s="21"/>
      <c r="D9" s="23">
        <f>VLOOKUP(C6,F:G,2,TRUE)*G18+VLOOKUP(C7,H:I,2,TRUE)*I18+VLOOKUP(C8,J:K,2,TRUE)*K18</f>
        <v>81.166480291633775</v>
      </c>
      <c r="F9" s="8">
        <v>0.2</v>
      </c>
      <c r="G9" s="9">
        <v>8</v>
      </c>
      <c r="H9" s="8">
        <v>0.2</v>
      </c>
      <c r="I9" s="9">
        <v>8</v>
      </c>
      <c r="J9" s="8">
        <v>0.15</v>
      </c>
      <c r="K9" s="9">
        <v>5</v>
      </c>
    </row>
    <row r="10" spans="1:11" ht="13.5">
      <c r="A10" s="5"/>
      <c r="B10" s="5"/>
      <c r="C10" s="5"/>
      <c r="D10" s="5"/>
      <c r="F10" s="8">
        <v>0.3</v>
      </c>
      <c r="G10" s="9">
        <v>7</v>
      </c>
      <c r="H10" s="8">
        <v>0.3</v>
      </c>
      <c r="I10" s="9">
        <v>7</v>
      </c>
      <c r="J10" s="8">
        <v>0.2</v>
      </c>
      <c r="K10" s="9">
        <v>7</v>
      </c>
    </row>
    <row r="11" spans="1:11" ht="13.5">
      <c r="A11" s="5"/>
      <c r="B11" s="19" t="s">
        <v>9</v>
      </c>
      <c r="C11" s="5"/>
      <c r="D11" s="5"/>
      <c r="F11" s="8">
        <v>0.4</v>
      </c>
      <c r="G11" s="9">
        <v>6</v>
      </c>
      <c r="H11" s="8">
        <v>0.4</v>
      </c>
      <c r="I11" s="9">
        <v>6</v>
      </c>
      <c r="J11" s="8">
        <v>0.25</v>
      </c>
      <c r="K11" s="9">
        <v>10</v>
      </c>
    </row>
    <row r="12" spans="1:11" ht="13.5">
      <c r="A12" s="5"/>
      <c r="B12" s="22" t="s">
        <v>11</v>
      </c>
      <c r="C12" s="5"/>
      <c r="D12" s="5"/>
      <c r="E12" s="5"/>
      <c r="F12" s="8">
        <v>0.5</v>
      </c>
      <c r="G12" s="9">
        <v>5</v>
      </c>
      <c r="H12" s="8">
        <v>0.5</v>
      </c>
      <c r="I12" s="9">
        <v>5</v>
      </c>
      <c r="J12" s="8">
        <v>0.3</v>
      </c>
      <c r="K12" s="9">
        <v>15</v>
      </c>
    </row>
    <row r="13" spans="1:11" ht="13.5" customHeight="1">
      <c r="A13" s="5"/>
      <c r="B13" s="5"/>
      <c r="C13" s="5"/>
      <c r="D13" s="5"/>
      <c r="E13" s="5"/>
      <c r="F13" s="8">
        <v>0.6</v>
      </c>
      <c r="G13" s="9">
        <v>4</v>
      </c>
      <c r="H13" s="8">
        <v>0.6</v>
      </c>
      <c r="I13" s="9">
        <v>4</v>
      </c>
      <c r="J13" s="8">
        <v>0.4</v>
      </c>
      <c r="K13" s="9">
        <v>20</v>
      </c>
    </row>
    <row r="14" spans="1:11" ht="13.5">
      <c r="A14" s="5"/>
      <c r="B14" s="5"/>
      <c r="C14" s="5"/>
      <c r="D14" s="5"/>
      <c r="E14" s="5"/>
      <c r="F14" s="8">
        <v>0.7</v>
      </c>
      <c r="G14" s="9">
        <v>3</v>
      </c>
      <c r="H14" s="8">
        <v>0.7</v>
      </c>
      <c r="I14" s="9">
        <v>3</v>
      </c>
      <c r="J14" s="8">
        <v>0.5</v>
      </c>
      <c r="K14" s="9">
        <v>25</v>
      </c>
    </row>
    <row r="15" spans="1:11" ht="13.5">
      <c r="A15" s="5"/>
      <c r="B15" s="5"/>
      <c r="C15" s="5"/>
      <c r="D15" s="5"/>
      <c r="E15" s="5"/>
      <c r="F15" s="8">
        <v>0.8</v>
      </c>
      <c r="G15" s="9">
        <v>2</v>
      </c>
      <c r="H15" s="8">
        <v>0.8</v>
      </c>
      <c r="I15" s="9">
        <v>2</v>
      </c>
      <c r="J15" s="8">
        <v>0.8</v>
      </c>
      <c r="K15" s="9">
        <v>30</v>
      </c>
    </row>
    <row r="16" spans="1:11" ht="13.5">
      <c r="A16" s="5"/>
      <c r="B16" s="5"/>
      <c r="C16" s="5"/>
      <c r="D16" s="5"/>
      <c r="E16" s="5"/>
      <c r="F16" s="8">
        <v>0.9</v>
      </c>
      <c r="G16" s="9">
        <v>1</v>
      </c>
      <c r="H16" s="8">
        <v>0.9</v>
      </c>
      <c r="I16" s="9">
        <v>1</v>
      </c>
      <c r="J16" s="8"/>
      <c r="K16" s="9"/>
    </row>
    <row r="17" spans="1:11" ht="13.5">
      <c r="A17" s="5"/>
      <c r="B17" s="5"/>
      <c r="C17" s="5"/>
      <c r="D17" s="5"/>
      <c r="E17" s="5"/>
      <c r="F17" s="8">
        <v>1</v>
      </c>
      <c r="G17" s="9">
        <v>0</v>
      </c>
      <c r="H17" s="8">
        <v>1</v>
      </c>
      <c r="I17" s="9">
        <v>0</v>
      </c>
      <c r="J17" s="8"/>
      <c r="K17" s="9"/>
    </row>
    <row r="18" spans="1:11" ht="14.25" thickBot="1">
      <c r="A18" s="5"/>
      <c r="B18" s="5"/>
      <c r="C18" s="5"/>
      <c r="D18" s="5"/>
      <c r="E18" s="5"/>
      <c r="F18" s="10" t="s">
        <v>6</v>
      </c>
      <c r="G18" s="11">
        <v>0.47774935384619888</v>
      </c>
      <c r="H18" s="12" t="s">
        <v>6</v>
      </c>
      <c r="I18" s="11">
        <v>4.5895642097138323</v>
      </c>
      <c r="J18" s="12" t="s">
        <v>6</v>
      </c>
      <c r="K18" s="11">
        <v>1.6442288454799887</v>
      </c>
    </row>
    <row r="25" spans="1:11">
      <c r="A25" s="2"/>
    </row>
    <row r="26" spans="1:11">
      <c r="A26" s="2"/>
    </row>
    <row r="27" spans="1:11">
      <c r="A27" s="2"/>
    </row>
    <row r="28" spans="1:11">
      <c r="A28" s="2"/>
    </row>
  </sheetData>
  <mergeCells count="3">
    <mergeCell ref="B9:C9"/>
    <mergeCell ref="F5:K5"/>
    <mergeCell ref="B5:C5"/>
  </mergeCells>
  <phoneticPr fontId="18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点数まとめ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73338</dc:creator>
  <cp:lastModifiedBy>SAKAGUCHI Takanori</cp:lastModifiedBy>
  <cp:lastPrinted>2014-10-13T07:42:58Z</cp:lastPrinted>
  <dcterms:created xsi:type="dcterms:W3CDTF">2014-08-26T05:58:52Z</dcterms:created>
  <dcterms:modified xsi:type="dcterms:W3CDTF">2014-10-13T07:43:19Z</dcterms:modified>
</cp:coreProperties>
</file>