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78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84"/>
  <c r="E81"/>
  <c r="E80"/>
  <c r="E77"/>
  <c r="E76"/>
  <c r="E75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<sst xmlns="http://schemas.openxmlformats.org/spreadsheetml/2006/main" count="27" uniqueCount="23">
  <si>
    <t>ネジの重量</t>
    <rPh sb="3" eb="5">
      <t>ジュウリョウ</t>
    </rPh>
    <phoneticPr fontId="1"/>
  </si>
  <si>
    <t>個別のネジ重量</t>
    <rPh sb="0" eb="2">
      <t>コベツ</t>
    </rPh>
    <rPh sb="5" eb="7">
      <t>ジュウリョウ</t>
    </rPh>
    <phoneticPr fontId="1"/>
  </si>
  <si>
    <t>平均値</t>
    <rPh sb="0" eb="3">
      <t>ヘイキンチ</t>
    </rPh>
    <phoneticPr fontId="1"/>
  </si>
  <si>
    <t>=（平均値-個別重量)^2</t>
    <rPh sb="2" eb="5">
      <t>ヘイキンチ</t>
    </rPh>
    <rPh sb="6" eb="10">
      <t>コベツジュウリョウ</t>
    </rPh>
    <phoneticPr fontId="1"/>
  </si>
  <si>
    <t>合計</t>
    <rPh sb="0" eb="2">
      <t>ゴウケイ</t>
    </rPh>
    <phoneticPr fontId="1"/>
  </si>
  <si>
    <t>分散</t>
    <rPh sb="0" eb="2">
      <t>ブンサン</t>
    </rPh>
    <phoneticPr fontId="1"/>
  </si>
  <si>
    <t>標準偏差</t>
    <rPh sb="0" eb="4">
      <t>ヒョウジュンヘンサ</t>
    </rPh>
    <phoneticPr fontId="1"/>
  </si>
  <si>
    <t>エクセル関数</t>
    <rPh sb="4" eb="6">
      <t>カンスウ</t>
    </rPh>
    <phoneticPr fontId="1"/>
  </si>
  <si>
    <t>これが母集団すべての場合</t>
    <rPh sb="3" eb="6">
      <t>ボシュウダン</t>
    </rPh>
    <rPh sb="10" eb="12">
      <t>バアイ</t>
    </rPh>
    <phoneticPr fontId="1"/>
  </si>
  <si>
    <t>列1</t>
  </si>
  <si>
    <t>平均</t>
  </si>
  <si>
    <t>標準誤差</t>
  </si>
  <si>
    <t>中央値 （メジアン）</t>
  </si>
  <si>
    <t>最頻値 （モード）</t>
  </si>
  <si>
    <t>標準偏差</t>
  </si>
  <si>
    <t>分散</t>
  </si>
  <si>
    <t>尖度</t>
  </si>
  <si>
    <t>歪度</t>
  </si>
  <si>
    <t>範囲</t>
  </si>
  <si>
    <t>最小</t>
  </si>
  <si>
    <t>最大</t>
  </si>
  <si>
    <t>合計</t>
  </si>
  <si>
    <t>標本数</t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</si>
</sst>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3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38" fontId="0" fillId="0" borderId="1" xfId="0" applyNumberForma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ont="1" applyFill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85"/>
  <sheetViews>
    <sheetView tabSelected="1" workbookViewId="0">
      <selection activeCell="G1" sqref="G1"/>
    </sheetView>
  </sheetViews>
  <sheetFormatPr defaultRowHeight="13.5"/>
  <cols>
    <col min="3" max="3" width="14.75" bestFit="1" customWidth="1"/>
    <col min="5" max="5" width="21.125" bestFit="1" customWidth="1"/>
    <col min="7" max="7" width="16.625" bestFit="1" customWidth="1"/>
    <col min="8" max="8" width="13.875" bestFit="1" customWidth="1"/>
  </cols>
  <sheetData>
    <row r="2" spans="2:8" ht="14.25" thickBot="1">
      <c r="B2" t="s">
        <v>0</v>
      </c>
    </row>
    <row r="3" spans="2:8">
      <c r="C3" s="3" t="s">
        <v>1</v>
      </c>
      <c r="D3" s="3" t="s">
        <v>2</v>
      </c>
      <c r="E3" s="4" t="s">
        <v>3</v>
      </c>
      <c r="G3" s="8" t="s">
        <v>9</v>
      </c>
      <c r="H3" s="8"/>
    </row>
    <row r="4" spans="2:8">
      <c r="C4" s="1">
        <v>122</v>
      </c>
      <c r="D4" s="5">
        <f>AVERAGE($C$4:$C$73)</f>
        <v>116.11428571428571</v>
      </c>
      <c r="E4" s="3">
        <f>(D4-C4)^2</f>
        <v>34.64163265306123</v>
      </c>
      <c r="G4" s="6"/>
      <c r="H4" s="6"/>
    </row>
    <row r="5" spans="2:8">
      <c r="C5" s="1">
        <v>119</v>
      </c>
      <c r="D5" s="5">
        <f t="shared" ref="D5:D68" si="0">AVERAGE($C$4:$C$73)</f>
        <v>116.11428571428571</v>
      </c>
      <c r="E5" s="3">
        <f t="shared" ref="E5:E68" si="1">(D5-C5)^2</f>
        <v>8.3273469387755128</v>
      </c>
      <c r="G5" s="6" t="s">
        <v>10</v>
      </c>
      <c r="H5" s="6">
        <v>116.11428571428571</v>
      </c>
    </row>
    <row r="6" spans="2:8">
      <c r="C6" s="1">
        <v>112</v>
      </c>
      <c r="D6" s="5">
        <f t="shared" si="0"/>
        <v>116.11428571428571</v>
      </c>
      <c r="E6" s="3">
        <f t="shared" si="1"/>
        <v>16.927346938775507</v>
      </c>
      <c r="G6" s="6" t="s">
        <v>11</v>
      </c>
      <c r="H6" s="6">
        <v>0.78298226320255726</v>
      </c>
    </row>
    <row r="7" spans="2:8">
      <c r="C7" s="1">
        <v>117</v>
      </c>
      <c r="D7" s="5">
        <f t="shared" si="0"/>
        <v>116.11428571428571</v>
      </c>
      <c r="E7" s="3">
        <f t="shared" si="1"/>
        <v>0.78448979591836809</v>
      </c>
      <c r="G7" s="6" t="s">
        <v>12</v>
      </c>
      <c r="H7" s="6">
        <v>115.5</v>
      </c>
    </row>
    <row r="8" spans="2:8">
      <c r="C8" s="1">
        <v>110</v>
      </c>
      <c r="D8" s="5">
        <f t="shared" si="0"/>
        <v>116.11428571428571</v>
      </c>
      <c r="E8" s="3">
        <f t="shared" si="1"/>
        <v>37.384489795918363</v>
      </c>
      <c r="G8" s="6" t="s">
        <v>13</v>
      </c>
      <c r="H8" s="6">
        <v>115</v>
      </c>
    </row>
    <row r="9" spans="2:8">
      <c r="C9" s="1">
        <v>105</v>
      </c>
      <c r="D9" s="5">
        <f t="shared" si="0"/>
        <v>116.11428571428571</v>
      </c>
      <c r="E9" s="3">
        <f t="shared" si="1"/>
        <v>123.52734693877549</v>
      </c>
      <c r="G9" s="6" t="s">
        <v>14</v>
      </c>
      <c r="H9" s="6">
        <v>6.5508996110676208</v>
      </c>
    </row>
    <row r="10" spans="2:8">
      <c r="C10" s="1">
        <v>124</v>
      </c>
      <c r="D10" s="5">
        <f t="shared" si="0"/>
        <v>116.11428571428571</v>
      </c>
      <c r="E10" s="3">
        <f t="shared" si="1"/>
        <v>62.184489795918374</v>
      </c>
      <c r="G10" s="6" t="s">
        <v>15</v>
      </c>
      <c r="H10" s="6">
        <v>42.91428571428591</v>
      </c>
    </row>
    <row r="11" spans="2:8">
      <c r="C11" s="1">
        <v>115</v>
      </c>
      <c r="D11" s="5">
        <f t="shared" si="0"/>
        <v>116.11428571428571</v>
      </c>
      <c r="E11" s="3">
        <f t="shared" si="1"/>
        <v>1.2416326530612236</v>
      </c>
      <c r="G11" s="6" t="s">
        <v>16</v>
      </c>
      <c r="H11" s="6">
        <v>-0.51997571697588585</v>
      </c>
    </row>
    <row r="12" spans="2:8">
      <c r="C12" s="1">
        <v>123</v>
      </c>
      <c r="D12" s="5">
        <f t="shared" si="0"/>
        <v>116.11428571428571</v>
      </c>
      <c r="E12" s="3">
        <f t="shared" si="1"/>
        <v>47.413061224489802</v>
      </c>
      <c r="G12" s="6" t="s">
        <v>17</v>
      </c>
      <c r="H12" s="6">
        <v>-8.5298874829251178E-2</v>
      </c>
    </row>
    <row r="13" spans="2:8">
      <c r="C13" s="1">
        <v>111</v>
      </c>
      <c r="D13" s="5">
        <f t="shared" si="0"/>
        <v>116.11428571428571</v>
      </c>
      <c r="E13" s="3">
        <f t="shared" si="1"/>
        <v>26.155918367346935</v>
      </c>
      <c r="G13" s="6" t="s">
        <v>18</v>
      </c>
      <c r="H13" s="6">
        <v>29</v>
      </c>
    </row>
    <row r="14" spans="2:8">
      <c r="C14" s="1">
        <v>122</v>
      </c>
      <c r="D14" s="5">
        <f t="shared" si="0"/>
        <v>116.11428571428571</v>
      </c>
      <c r="E14" s="3">
        <f t="shared" si="1"/>
        <v>34.64163265306123</v>
      </c>
      <c r="G14" s="6" t="s">
        <v>19</v>
      </c>
      <c r="H14" s="6">
        <v>101</v>
      </c>
    </row>
    <row r="15" spans="2:8">
      <c r="C15" s="1">
        <v>117</v>
      </c>
      <c r="D15" s="5">
        <f t="shared" si="0"/>
        <v>116.11428571428571</v>
      </c>
      <c r="E15" s="3">
        <f t="shared" si="1"/>
        <v>0.78448979591836809</v>
      </c>
      <c r="G15" s="6" t="s">
        <v>20</v>
      </c>
      <c r="H15" s="6">
        <v>130</v>
      </c>
    </row>
    <row r="16" spans="2:8">
      <c r="C16" s="1">
        <v>117</v>
      </c>
      <c r="D16" s="5">
        <f t="shared" si="0"/>
        <v>116.11428571428571</v>
      </c>
      <c r="E16" s="3">
        <f t="shared" si="1"/>
        <v>0.78448979591836809</v>
      </c>
      <c r="G16" s="6" t="s">
        <v>21</v>
      </c>
      <c r="H16" s="6">
        <v>8128</v>
      </c>
    </row>
    <row r="17" spans="3:8" ht="14.25" thickBot="1">
      <c r="C17" s="1">
        <v>121</v>
      </c>
      <c r="D17" s="5">
        <f t="shared" si="0"/>
        <v>116.11428571428571</v>
      </c>
      <c r="E17" s="3">
        <f t="shared" si="1"/>
        <v>23.870204081632657</v>
      </c>
      <c r="G17" s="7" t="s">
        <v>22</v>
      </c>
      <c r="H17" s="7">
        <v>70</v>
      </c>
    </row>
    <row r="18" spans="3:8">
      <c r="C18" s="1">
        <v>123</v>
      </c>
      <c r="D18" s="5">
        <f t="shared" si="0"/>
        <v>116.11428571428571</v>
      </c>
      <c r="E18" s="3">
        <f t="shared" si="1"/>
        <v>47.413061224489802</v>
      </c>
    </row>
    <row r="19" spans="3:8">
      <c r="C19" s="1">
        <v>117</v>
      </c>
      <c r="D19" s="5">
        <f t="shared" si="0"/>
        <v>116.11428571428571</v>
      </c>
      <c r="E19" s="3">
        <f t="shared" si="1"/>
        <v>0.78448979591836809</v>
      </c>
      <c r="F19" s="2"/>
    </row>
    <row r="20" spans="3:8">
      <c r="C20" s="1">
        <v>114</v>
      </c>
      <c r="D20" s="5">
        <f t="shared" si="0"/>
        <v>116.11428571428571</v>
      </c>
      <c r="E20" s="3">
        <f t="shared" si="1"/>
        <v>4.4702040816326516</v>
      </c>
      <c r="F20" s="2"/>
    </row>
    <row r="21" spans="3:8">
      <c r="C21" s="1">
        <v>121</v>
      </c>
      <c r="D21" s="5">
        <f t="shared" si="0"/>
        <v>116.11428571428571</v>
      </c>
      <c r="E21" s="3">
        <f t="shared" si="1"/>
        <v>23.870204081632657</v>
      </c>
      <c r="F21" s="2"/>
    </row>
    <row r="22" spans="3:8">
      <c r="C22" s="1">
        <v>120</v>
      </c>
      <c r="D22" s="5">
        <f t="shared" si="0"/>
        <v>116.11428571428571</v>
      </c>
      <c r="E22" s="3">
        <f t="shared" si="1"/>
        <v>15.098775510204085</v>
      </c>
      <c r="F22" s="2"/>
    </row>
    <row r="23" spans="3:8">
      <c r="C23" s="1">
        <v>115</v>
      </c>
      <c r="D23" s="5">
        <f t="shared" si="0"/>
        <v>116.11428571428571</v>
      </c>
      <c r="E23" s="3">
        <f t="shared" si="1"/>
        <v>1.2416326530612236</v>
      </c>
      <c r="F23" s="2"/>
    </row>
    <row r="24" spans="3:8">
      <c r="C24" s="1">
        <v>113</v>
      </c>
      <c r="D24" s="5">
        <f t="shared" si="0"/>
        <v>116.11428571428571</v>
      </c>
      <c r="E24" s="3">
        <f t="shared" si="1"/>
        <v>9.6987755102040794</v>
      </c>
    </row>
    <row r="25" spans="3:8">
      <c r="C25" s="1">
        <v>115</v>
      </c>
      <c r="D25" s="5">
        <f t="shared" si="0"/>
        <v>116.11428571428571</v>
      </c>
      <c r="E25" s="3">
        <f t="shared" si="1"/>
        <v>1.2416326530612236</v>
      </c>
    </row>
    <row r="26" spans="3:8">
      <c r="C26" s="1">
        <v>110</v>
      </c>
      <c r="D26" s="5">
        <f t="shared" si="0"/>
        <v>116.11428571428571</v>
      </c>
      <c r="E26" s="3">
        <f t="shared" si="1"/>
        <v>37.384489795918363</v>
      </c>
    </row>
    <row r="27" spans="3:8">
      <c r="C27" s="1">
        <v>122</v>
      </c>
      <c r="D27" s="5">
        <f t="shared" si="0"/>
        <v>116.11428571428571</v>
      </c>
      <c r="E27" s="3">
        <f t="shared" si="1"/>
        <v>34.64163265306123</v>
      </c>
    </row>
    <row r="28" spans="3:8">
      <c r="C28" s="1">
        <v>115</v>
      </c>
      <c r="D28" s="5">
        <f t="shared" si="0"/>
        <v>116.11428571428571</v>
      </c>
      <c r="E28" s="3">
        <f t="shared" si="1"/>
        <v>1.2416326530612236</v>
      </c>
    </row>
    <row r="29" spans="3:8">
      <c r="C29" s="1">
        <v>118</v>
      </c>
      <c r="D29" s="5">
        <f t="shared" si="0"/>
        <v>116.11428571428571</v>
      </c>
      <c r="E29" s="3">
        <f t="shared" si="1"/>
        <v>3.5559183673469401</v>
      </c>
    </row>
    <row r="30" spans="3:8">
      <c r="C30" s="1">
        <v>116</v>
      </c>
      <c r="D30" s="5">
        <f t="shared" si="0"/>
        <v>116.11428571428571</v>
      </c>
      <c r="E30" s="3">
        <f t="shared" si="1"/>
        <v>1.3061224489795825E-2</v>
      </c>
    </row>
    <row r="31" spans="3:8">
      <c r="C31" s="1">
        <v>101</v>
      </c>
      <c r="D31" s="5">
        <f t="shared" si="0"/>
        <v>116.11428571428571</v>
      </c>
      <c r="E31" s="3">
        <f t="shared" si="1"/>
        <v>228.44163265306122</v>
      </c>
    </row>
    <row r="32" spans="3:8">
      <c r="C32" s="1">
        <v>106</v>
      </c>
      <c r="D32" s="5">
        <f t="shared" si="0"/>
        <v>116.11428571428571</v>
      </c>
      <c r="E32" s="3">
        <f t="shared" si="1"/>
        <v>102.29877551020407</v>
      </c>
    </row>
    <row r="33" spans="3:5">
      <c r="C33" s="1">
        <v>106</v>
      </c>
      <c r="D33" s="5">
        <f t="shared" si="0"/>
        <v>116.11428571428571</v>
      </c>
      <c r="E33" s="3">
        <f t="shared" si="1"/>
        <v>102.29877551020407</v>
      </c>
    </row>
    <row r="34" spans="3:5">
      <c r="C34" s="1">
        <v>107</v>
      </c>
      <c r="D34" s="5">
        <f t="shared" si="0"/>
        <v>116.11428571428571</v>
      </c>
      <c r="E34" s="3">
        <f t="shared" si="1"/>
        <v>83.070204081632639</v>
      </c>
    </row>
    <row r="35" spans="3:5">
      <c r="C35" s="1">
        <v>112</v>
      </c>
      <c r="D35" s="5">
        <f t="shared" si="0"/>
        <v>116.11428571428571</v>
      </c>
      <c r="E35" s="3">
        <f t="shared" si="1"/>
        <v>16.927346938775507</v>
      </c>
    </row>
    <row r="36" spans="3:5">
      <c r="C36" s="1">
        <v>114</v>
      </c>
      <c r="D36" s="5">
        <f t="shared" si="0"/>
        <v>116.11428571428571</v>
      </c>
      <c r="E36" s="3">
        <f t="shared" si="1"/>
        <v>4.4702040816326516</v>
      </c>
    </row>
    <row r="37" spans="3:5">
      <c r="C37" s="1">
        <v>114</v>
      </c>
      <c r="D37" s="5">
        <f t="shared" si="0"/>
        <v>116.11428571428571</v>
      </c>
      <c r="E37" s="3">
        <f t="shared" si="1"/>
        <v>4.4702040816326516</v>
      </c>
    </row>
    <row r="38" spans="3:5">
      <c r="C38" s="1">
        <v>122</v>
      </c>
      <c r="D38" s="5">
        <f t="shared" si="0"/>
        <v>116.11428571428571</v>
      </c>
      <c r="E38" s="3">
        <f t="shared" si="1"/>
        <v>34.64163265306123</v>
      </c>
    </row>
    <row r="39" spans="3:5">
      <c r="C39" s="1">
        <v>103</v>
      </c>
      <c r="D39" s="5">
        <f t="shared" si="0"/>
        <v>116.11428571428571</v>
      </c>
      <c r="E39" s="3">
        <f t="shared" si="1"/>
        <v>171.98448979591836</v>
      </c>
    </row>
    <row r="40" spans="3:5">
      <c r="C40" s="1">
        <v>107</v>
      </c>
      <c r="D40" s="5">
        <f t="shared" si="0"/>
        <v>116.11428571428571</v>
      </c>
      <c r="E40" s="3">
        <f t="shared" si="1"/>
        <v>83.070204081632639</v>
      </c>
    </row>
    <row r="41" spans="3:5">
      <c r="C41" s="1">
        <v>110</v>
      </c>
      <c r="D41" s="5">
        <f t="shared" si="0"/>
        <v>116.11428571428571</v>
      </c>
      <c r="E41" s="3">
        <f t="shared" si="1"/>
        <v>37.384489795918363</v>
      </c>
    </row>
    <row r="42" spans="3:5">
      <c r="C42" s="1">
        <v>112</v>
      </c>
      <c r="D42" s="5">
        <f t="shared" si="0"/>
        <v>116.11428571428571</v>
      </c>
      <c r="E42" s="3">
        <f t="shared" si="1"/>
        <v>16.927346938775507</v>
      </c>
    </row>
    <row r="43" spans="3:5">
      <c r="C43" s="1">
        <v>113</v>
      </c>
      <c r="D43" s="5">
        <f t="shared" si="0"/>
        <v>116.11428571428571</v>
      </c>
      <c r="E43" s="3">
        <f t="shared" si="1"/>
        <v>9.6987755102040794</v>
      </c>
    </row>
    <row r="44" spans="3:5">
      <c r="C44" s="1">
        <v>123</v>
      </c>
      <c r="D44" s="5">
        <f t="shared" si="0"/>
        <v>116.11428571428571</v>
      </c>
      <c r="E44" s="3">
        <f t="shared" si="1"/>
        <v>47.413061224489802</v>
      </c>
    </row>
    <row r="45" spans="3:5">
      <c r="C45" s="1">
        <v>114</v>
      </c>
      <c r="D45" s="5">
        <f t="shared" si="0"/>
        <v>116.11428571428571</v>
      </c>
      <c r="E45" s="3">
        <f t="shared" si="1"/>
        <v>4.4702040816326516</v>
      </c>
    </row>
    <row r="46" spans="3:5">
      <c r="C46" s="1">
        <v>121</v>
      </c>
      <c r="D46" s="5">
        <f t="shared" si="0"/>
        <v>116.11428571428571</v>
      </c>
      <c r="E46" s="3">
        <f t="shared" si="1"/>
        <v>23.870204081632657</v>
      </c>
    </row>
    <row r="47" spans="3:5">
      <c r="C47" s="1">
        <v>120</v>
      </c>
      <c r="D47" s="5">
        <f t="shared" si="0"/>
        <v>116.11428571428571</v>
      </c>
      <c r="E47" s="3">
        <f t="shared" si="1"/>
        <v>15.098775510204085</v>
      </c>
    </row>
    <row r="48" spans="3:5">
      <c r="C48" s="1">
        <v>130</v>
      </c>
      <c r="D48" s="5">
        <f t="shared" si="0"/>
        <v>116.11428571428571</v>
      </c>
      <c r="E48" s="3">
        <f t="shared" si="1"/>
        <v>192.81306122448981</v>
      </c>
    </row>
    <row r="49" spans="3:5">
      <c r="C49" s="1">
        <v>129</v>
      </c>
      <c r="D49" s="5">
        <f t="shared" si="0"/>
        <v>116.11428571428571</v>
      </c>
      <c r="E49" s="3">
        <f t="shared" si="1"/>
        <v>166.04163265306124</v>
      </c>
    </row>
    <row r="50" spans="3:5">
      <c r="C50" s="1">
        <v>120</v>
      </c>
      <c r="D50" s="5">
        <f t="shared" si="0"/>
        <v>116.11428571428571</v>
      </c>
      <c r="E50" s="3">
        <f t="shared" si="1"/>
        <v>15.098775510204085</v>
      </c>
    </row>
    <row r="51" spans="3:5">
      <c r="C51" s="1">
        <v>115</v>
      </c>
      <c r="D51" s="5">
        <f t="shared" si="0"/>
        <v>116.11428571428571</v>
      </c>
      <c r="E51" s="3">
        <f t="shared" si="1"/>
        <v>1.2416326530612236</v>
      </c>
    </row>
    <row r="52" spans="3:5">
      <c r="C52" s="1">
        <v>123</v>
      </c>
      <c r="D52" s="5">
        <f t="shared" si="0"/>
        <v>116.11428571428571</v>
      </c>
      <c r="E52" s="3">
        <f t="shared" si="1"/>
        <v>47.413061224489802</v>
      </c>
    </row>
    <row r="53" spans="3:5">
      <c r="C53" s="1">
        <v>128</v>
      </c>
      <c r="D53" s="5">
        <f t="shared" si="0"/>
        <v>116.11428571428571</v>
      </c>
      <c r="E53" s="3">
        <f t="shared" si="1"/>
        <v>141.27020408163267</v>
      </c>
    </row>
    <row r="54" spans="3:5">
      <c r="C54" s="1">
        <v>109</v>
      </c>
      <c r="D54" s="5">
        <f t="shared" si="0"/>
        <v>116.11428571428571</v>
      </c>
      <c r="E54" s="3">
        <f t="shared" si="1"/>
        <v>50.61306122448979</v>
      </c>
    </row>
    <row r="55" spans="3:5">
      <c r="C55" s="1">
        <v>106</v>
      </c>
      <c r="D55" s="5">
        <f t="shared" si="0"/>
        <v>116.11428571428571</v>
      </c>
      <c r="E55" s="3">
        <f t="shared" si="1"/>
        <v>102.29877551020407</v>
      </c>
    </row>
    <row r="56" spans="3:5">
      <c r="C56" s="1">
        <v>120</v>
      </c>
      <c r="D56" s="5">
        <f t="shared" si="0"/>
        <v>116.11428571428571</v>
      </c>
      <c r="E56" s="3">
        <f t="shared" si="1"/>
        <v>15.098775510204085</v>
      </c>
    </row>
    <row r="57" spans="3:5">
      <c r="C57" s="1">
        <v>110</v>
      </c>
      <c r="D57" s="5">
        <f t="shared" si="0"/>
        <v>116.11428571428571</v>
      </c>
      <c r="E57" s="3">
        <f t="shared" si="1"/>
        <v>37.384489795918363</v>
      </c>
    </row>
    <row r="58" spans="3:5">
      <c r="C58" s="1">
        <v>108</v>
      </c>
      <c r="D58" s="5">
        <f t="shared" si="0"/>
        <v>116.11428571428571</v>
      </c>
      <c r="E58" s="3">
        <f t="shared" si="1"/>
        <v>65.841632653061211</v>
      </c>
    </row>
    <row r="59" spans="3:5">
      <c r="C59" s="1">
        <v>123</v>
      </c>
      <c r="D59" s="5">
        <f t="shared" si="0"/>
        <v>116.11428571428571</v>
      </c>
      <c r="E59" s="3">
        <f t="shared" si="1"/>
        <v>47.413061224489802</v>
      </c>
    </row>
    <row r="60" spans="3:5">
      <c r="C60" s="1">
        <v>115</v>
      </c>
      <c r="D60" s="5">
        <f t="shared" si="0"/>
        <v>116.11428571428571</v>
      </c>
      <c r="E60" s="3">
        <f t="shared" si="1"/>
        <v>1.2416326530612236</v>
      </c>
    </row>
    <row r="61" spans="3:5">
      <c r="C61" s="1">
        <v>121</v>
      </c>
      <c r="D61" s="5">
        <f t="shared" si="0"/>
        <v>116.11428571428571</v>
      </c>
      <c r="E61" s="3">
        <f t="shared" si="1"/>
        <v>23.870204081632657</v>
      </c>
    </row>
    <row r="62" spans="3:5">
      <c r="C62" s="1">
        <v>115</v>
      </c>
      <c r="D62" s="5">
        <f t="shared" si="0"/>
        <v>116.11428571428571</v>
      </c>
      <c r="E62" s="3">
        <f t="shared" si="1"/>
        <v>1.2416326530612236</v>
      </c>
    </row>
    <row r="63" spans="3:5">
      <c r="C63" s="1">
        <v>112</v>
      </c>
      <c r="D63" s="5">
        <f t="shared" si="0"/>
        <v>116.11428571428571</v>
      </c>
      <c r="E63" s="3">
        <f t="shared" si="1"/>
        <v>16.927346938775507</v>
      </c>
    </row>
    <row r="64" spans="3:5">
      <c r="C64" s="1">
        <v>120</v>
      </c>
      <c r="D64" s="5">
        <f t="shared" si="0"/>
        <v>116.11428571428571</v>
      </c>
      <c r="E64" s="3">
        <f t="shared" si="1"/>
        <v>15.098775510204085</v>
      </c>
    </row>
    <row r="65" spans="3:5">
      <c r="C65" s="1">
        <v>120</v>
      </c>
      <c r="D65" s="5">
        <f t="shared" si="0"/>
        <v>116.11428571428571</v>
      </c>
      <c r="E65" s="3">
        <f t="shared" si="1"/>
        <v>15.098775510204085</v>
      </c>
    </row>
    <row r="66" spans="3:5">
      <c r="C66" s="1">
        <v>120</v>
      </c>
      <c r="D66" s="5">
        <f t="shared" si="0"/>
        <v>116.11428571428571</v>
      </c>
      <c r="E66" s="3">
        <f t="shared" si="1"/>
        <v>15.098775510204085</v>
      </c>
    </row>
    <row r="67" spans="3:5">
      <c r="C67" s="1">
        <v>112</v>
      </c>
      <c r="D67" s="5">
        <f t="shared" si="0"/>
        <v>116.11428571428571</v>
      </c>
      <c r="E67" s="3">
        <f t="shared" si="1"/>
        <v>16.927346938775507</v>
      </c>
    </row>
    <row r="68" spans="3:5">
      <c r="C68" s="1">
        <v>128</v>
      </c>
      <c r="D68" s="5">
        <f t="shared" si="0"/>
        <v>116.11428571428571</v>
      </c>
      <c r="E68" s="3">
        <f t="shared" si="1"/>
        <v>141.27020408163267</v>
      </c>
    </row>
    <row r="69" spans="3:5">
      <c r="C69" s="1">
        <v>112</v>
      </c>
      <c r="D69" s="5">
        <f t="shared" ref="D69:D73" si="2">AVERAGE($C$4:$C$73)</f>
        <v>116.11428571428571</v>
      </c>
      <c r="E69" s="3">
        <f t="shared" ref="E69:E73" si="3">(D69-C69)^2</f>
        <v>16.927346938775507</v>
      </c>
    </row>
    <row r="70" spans="3:5">
      <c r="C70" s="1">
        <v>126</v>
      </c>
      <c r="D70" s="5">
        <f t="shared" si="2"/>
        <v>116.11428571428571</v>
      </c>
      <c r="E70" s="3">
        <f t="shared" si="3"/>
        <v>97.727346938775511</v>
      </c>
    </row>
    <row r="71" spans="3:5">
      <c r="C71" s="1">
        <v>107</v>
      </c>
      <c r="D71" s="5">
        <f t="shared" si="2"/>
        <v>116.11428571428571</v>
      </c>
      <c r="E71" s="3">
        <f t="shared" si="3"/>
        <v>83.070204081632639</v>
      </c>
    </row>
    <row r="72" spans="3:5">
      <c r="C72" s="1">
        <v>123</v>
      </c>
      <c r="D72" s="5">
        <f t="shared" si="2"/>
        <v>116.11428571428571</v>
      </c>
      <c r="E72" s="3">
        <f t="shared" si="3"/>
        <v>47.413061224489802</v>
      </c>
    </row>
    <row r="73" spans="3:5">
      <c r="C73" s="1">
        <v>117</v>
      </c>
      <c r="D73" s="5">
        <f t="shared" si="2"/>
        <v>116.11428571428571</v>
      </c>
      <c r="E73" s="3">
        <f t="shared" si="3"/>
        <v>0.78448979591836809</v>
      </c>
    </row>
    <row r="75" spans="3:5">
      <c r="D75" s="3" t="s">
        <v>4</v>
      </c>
      <c r="E75" s="3">
        <f>SUM(E4:E73)</f>
        <v>2961.0857142857144</v>
      </c>
    </row>
    <row r="76" spans="3:5">
      <c r="D76" s="3" t="s">
        <v>5</v>
      </c>
      <c r="E76" s="3">
        <f>E75/(COUNTA(C4:C73)-1)</f>
        <v>42.914285714285718</v>
      </c>
    </row>
    <row r="77" spans="3:5">
      <c r="D77" s="3" t="s">
        <v>6</v>
      </c>
      <c r="E77" s="3">
        <f>E76^(1/2)</f>
        <v>6.5508996110676065</v>
      </c>
    </row>
    <row r="79" spans="3:5">
      <c r="D79" t="s">
        <v>7</v>
      </c>
    </row>
    <row r="80" spans="3:5">
      <c r="D80" s="3" t="s">
        <v>5</v>
      </c>
      <c r="E80" s="3">
        <f>VAR(C4:C73)</f>
        <v>42.91428571428591</v>
      </c>
    </row>
    <row r="81" spans="4:5">
      <c r="D81" s="3" t="s">
        <v>6</v>
      </c>
      <c r="E81" s="3">
        <f>STDEV(C4:C73)</f>
        <v>6.5508996110676208</v>
      </c>
    </row>
    <row r="83" spans="4:5">
      <c r="D83" t="s">
        <v>8</v>
      </c>
    </row>
    <row r="84" spans="4:5">
      <c r="D84" s="3" t="s">
        <v>5</v>
      </c>
      <c r="E84" s="3">
        <f>VARP(C4:C73)</f>
        <v>42.301224489795921</v>
      </c>
    </row>
    <row r="85" spans="4:5">
      <c r="D85" s="3" t="s">
        <v>6</v>
      </c>
      <c r="E85" s="3">
        <f>STDEVP(C4:C73)</f>
        <v>6.5039391517599485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SAKAGUCHI Takanori</dc:creator>
  <cp:lastModifiedBy>SAKAGUCHI Takanori</cp:lastModifiedBy>
  <cp:lastPrinted>2014-01-17T01:10:59Z</cp:lastPrinted>
  <dcterms:created xsi:type="dcterms:W3CDTF">2014-01-17T01:10:04Z</dcterms:created>
  <dcterms:modified xsi:type="dcterms:W3CDTF">2014-01-24T06:10:19Z</dcterms:modified>
</cp:coreProperties>
</file>